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F:\data_courses\CS 4321\CS 4321 - Fall 25\project\docs_fa25\"/>
    </mc:Choice>
  </mc:AlternateContent>
  <xr:revisionPtr revIDLastSave="0" documentId="13_ncr:1_{C3104ECF-D80F-4FD4-B7E0-38CD773AFA21}" xr6:coauthVersionLast="36" xr6:coauthVersionMax="36" xr10:uidLastSave="{00000000-0000-0000-0000-000000000000}"/>
  <bookViews>
    <workbookView xWindow="0" yWindow="0" windowWidth="23040" windowHeight="11088" xr2:uid="{00000000-000D-0000-FFFF-FFFF00000000}"/>
  </bookViews>
  <sheets>
    <sheet name="User Stories-Sprint 1" sheetId="14" r:id="rId1"/>
    <sheet name="US-1" sheetId="9" r:id="rId2"/>
    <sheet name="US-2" sheetId="11"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1" i="14" l="1"/>
  <c r="G20" i="14"/>
  <c r="G19" i="14"/>
  <c r="G30" i="14"/>
  <c r="G29" i="14"/>
  <c r="G28" i="14"/>
  <c r="G21" i="14" l="1"/>
  <c r="G22" i="14" s="1"/>
  <c r="G25" i="14" l="1"/>
  <c r="G23" i="14"/>
  <c r="G24" i="14"/>
</calcChain>
</file>

<file path=xl/sharedStrings.xml><?xml version="1.0" encoding="utf-8"?>
<sst xmlns="http://schemas.openxmlformats.org/spreadsheetml/2006/main" count="127" uniqueCount="100">
  <si>
    <t>Title</t>
  </si>
  <si>
    <t>Priority</t>
  </si>
  <si>
    <t>User Story</t>
  </si>
  <si>
    <t>Notes</t>
  </si>
  <si>
    <t>Directions</t>
  </si>
  <si>
    <t>Benefit</t>
  </si>
  <si>
    <t>Status</t>
  </si>
  <si>
    <t>Comment</t>
  </si>
  <si>
    <t>Test Num</t>
  </si>
  <si>
    <t>Description</t>
  </si>
  <si>
    <t>Comments</t>
  </si>
  <si>
    <t>Save a list of shapes to a file. (In this case the description is the same as the title. It might be different if it were testing some special cases. For example: Attempt to save a list of shapes where there are no shapes in memory)</t>
  </si>
  <si>
    <t>R 10.0 5.0</t>
  </si>
  <si>
    <t>C 10.0</t>
  </si>
  <si>
    <t>T 2.0 3.0 4.0</t>
  </si>
  <si>
    <t>US Title</t>
  </si>
  <si>
    <t>Expected Output</t>
  </si>
  <si>
    <t>Save a list of shapes to a file</t>
  </si>
  <si>
    <r>
      <t>1.</t>
    </r>
    <r>
      <rPr>
        <sz val="7"/>
        <color theme="1"/>
        <rFont val="Times New Roman"/>
        <family val="1"/>
      </rPr>
      <t xml:space="preserve">       </t>
    </r>
    <r>
      <rPr>
        <sz val="11"/>
        <color theme="1"/>
        <rFont val="Calibri"/>
        <family val="2"/>
        <scheme val="minor"/>
      </rPr>
      <t>Run system, create a “Rectangle” with length 10 and width 5</t>
    </r>
  </si>
  <si>
    <r>
      <t>2.</t>
    </r>
    <r>
      <rPr>
        <sz val="7"/>
        <color theme="1"/>
        <rFont val="Times New Roman"/>
        <family val="1"/>
      </rPr>
      <t xml:space="preserve">       </t>
    </r>
    <r>
      <rPr>
        <sz val="11"/>
        <color theme="1"/>
        <rFont val="Calibri"/>
        <family val="2"/>
        <scheme val="minor"/>
      </rPr>
      <t>Create a “Circle” with circumference 10</t>
    </r>
  </si>
  <si>
    <r>
      <t>3.</t>
    </r>
    <r>
      <rPr>
        <sz val="7"/>
        <color theme="1"/>
        <rFont val="Times New Roman"/>
        <family val="1"/>
      </rPr>
      <t xml:space="preserve">       </t>
    </r>
    <r>
      <rPr>
        <sz val="11"/>
        <color theme="1"/>
        <rFont val="Calibri"/>
        <family val="2"/>
        <scheme val="minor"/>
      </rPr>
      <t>Create a “Triangle” with side lengths: 2, 3, and 4.</t>
    </r>
  </si>
  <si>
    <t>Save a list of shapes to a file when there are no shapes in memory.</t>
  </si>
  <si>
    <t>1. Run the system</t>
  </si>
  <si>
    <t>The save should be aborted and a message displayed to the GUI, "No shapes to save"</t>
  </si>
  <si>
    <t>2. Choose: Save Shapes</t>
  </si>
  <si>
    <t>User should not be prompted for the file name</t>
  </si>
  <si>
    <r>
      <t>4.</t>
    </r>
    <r>
      <rPr>
        <sz val="7"/>
        <color theme="1"/>
        <rFont val="Times New Roman"/>
        <family val="1"/>
      </rPr>
      <t xml:space="preserve">       </t>
    </r>
    <r>
      <rPr>
        <sz val="11"/>
        <color theme="1"/>
        <rFont val="Calibri"/>
        <family val="2"/>
        <scheme val="minor"/>
      </rPr>
      <t>Choose: Save Shapes, supply a file name: shapes1.txt</t>
    </r>
  </si>
  <si>
    <t>The output file, shapes1.txt, contains these values:</t>
  </si>
  <si>
    <t>This is an example unrelated to your project. Delete the data and provide System tests for US 1 here.</t>
  </si>
  <si>
    <t>Empty</t>
  </si>
  <si>
    <t>Num US</t>
  </si>
  <si>
    <t>User Stories</t>
  </si>
  <si>
    <t>User</t>
  </si>
  <si>
    <t>the system data can be preserved</t>
  </si>
  <si>
    <t>restore the system state when the program is started</t>
  </si>
  <si>
    <t>Save State</t>
  </si>
  <si>
    <t>Restore State</t>
  </si>
  <si>
    <t>Login User</t>
  </si>
  <si>
    <t>Add Team</t>
  </si>
  <si>
    <t>I want to</t>
  </si>
  <si>
    <t>so that</t>
  </si>
  <si>
    <t>add a team</t>
  </si>
  <si>
    <t>Add Player</t>
  </si>
  <si>
    <t>add a player to a team</t>
  </si>
  <si>
    <t>A player has a first and last name, jersey number (unique for team)</t>
  </si>
  <si>
    <t>view the players on a team</t>
  </si>
  <si>
    <t>I can see who is on the team</t>
  </si>
  <si>
    <t>login into the system</t>
  </si>
  <si>
    <t>I can perform my duties</t>
  </si>
  <si>
    <t>View Users</t>
  </si>
  <si>
    <t>League Admin</t>
  </si>
  <si>
    <t>view all the users of the system</t>
  </si>
  <si>
    <t>I can know who the users are</t>
  </si>
  <si>
    <t>Add User</t>
  </si>
  <si>
    <t>add a user to the system</t>
  </si>
  <si>
    <t>I can provide a way for people to use the system</t>
  </si>
  <si>
    <t>Can add any type of user: League Admin, League Official, Team Official</t>
  </si>
  <si>
    <t>All data must be kept in memory while the program runs. Must use text, binary, json, or xml files. No database. Can be done: (a) automatically when change occurs, (b) upon demand by user, or (c) when program closes.</t>
  </si>
  <si>
    <t>When the program starts all data is restored into memory.</t>
  </si>
  <si>
    <t>League Admin, League Official, Team Official</t>
  </si>
  <si>
    <t>Users have a first and last name, user id (unique across users) and a password (at least 6 characters with at least 1 upper case, 1 number, and 1 special character (!@#$%^&amp;*).</t>
  </si>
  <si>
    <t>League Admin, League Official</t>
  </si>
  <si>
    <t>the system starts with the state where it previously left off</t>
  </si>
  <si>
    <t>Create League</t>
  </si>
  <si>
    <t>create a league that teams will play in</t>
  </si>
  <si>
    <t>teams can play each other</t>
  </si>
  <si>
    <t>teams can compete in a league</t>
  </si>
  <si>
    <t>A team has a unique name and the number of wins and losses (which are initially zero for both) and is associated with a league.</t>
  </si>
  <si>
    <t>View League</t>
  </si>
  <si>
    <t>view all the teams in a league</t>
  </si>
  <si>
    <t>I can see the teams in a league</t>
  </si>
  <si>
    <t>Displays league name and teams, ordered ascending on team name.</t>
  </si>
  <si>
    <t>View Team Players</t>
  </si>
  <si>
    <t>View League Players</t>
  </si>
  <si>
    <t>view the players in the league</t>
  </si>
  <si>
    <t>I can see who is in the league</t>
  </si>
  <si>
    <t>Schedule Games</t>
  </si>
  <si>
    <t>schedule all the games for league play</t>
  </si>
  <si>
    <t>teams will know when they have games</t>
  </si>
  <si>
    <t>View Schedule</t>
  </si>
  <si>
    <t>view the scheduled games</t>
  </si>
  <si>
    <t>teams can play one another.</t>
  </si>
  <si>
    <t>save the system state</t>
  </si>
  <si>
    <t>Display last name, first name, user id, type of user. Displayed ascending on last name, then first name, then user id.</t>
  </si>
  <si>
    <t>A league has a name and is composed of a number of basketball teams that will play one another.</t>
  </si>
  <si>
    <t xml:space="preserve">Displays team name, then first name, last name, jersey number for each player on team. Players are ordered ascending by last name, then ascending by first name, then jersey number. </t>
  </si>
  <si>
    <t>Ordered ascending by player last name, then ascending by first name, then jersey number. Shows first name, last name, jersey number, team name. Can be sorted on team name.</t>
  </si>
  <si>
    <t>Display the games ordered on date ascending and displays the date and the two team names. The display should only show games that have not been played yet. [Note: this should be a real-time system; however, we will not do this. A game is considered played when the statistics for the game are entered. Game statistics are considered later in this document]</t>
  </si>
  <si>
    <t>I can later add statistics for each game the player plays in</t>
  </si>
  <si>
    <t>The schedule of games is created automatically such that each team in the league plays every other team twice. A game has a date, two teams, the winning team and score, the losing team and score. The League Admin specifies the days of the week games are played, for example Tuesdays and Saturdays. Multiple games, for different teams, can be played on the same date; however, a team can only play once on a given date. Times are not important. Teams cannot be added once a schedule has been created; however, players can be added to teams.</t>
  </si>
  <si>
    <t># System Tests</t>
  </si>
  <si>
    <t># System Tests Passed</t>
  </si>
  <si>
    <t>% Empty</t>
  </si>
  <si>
    <t># US w/Tests</t>
  </si>
  <si>
    <t># US w/no Tests</t>
  </si>
  <si>
    <t># Tests Passed</t>
  </si>
  <si>
    <t>Complete</t>
  </si>
  <si>
    <t>Buggy</t>
  </si>
  <si>
    <t>% Complete</t>
  </si>
  <si>
    <t>% Buggy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</si>
</sst>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7"/>
      <color theme="1"/>
      <name val="Times New Roman"/>
      <family val="1"/>
    </font>
    <font>
      <sz val="11"/>
      <color theme="1"/>
      <name val="Consolas"/>
      <family val="3"/>
    </font>
    <font>
      <b/>
      <sz val="14"/>
      <color rgb="FFFF0000"/>
      <name val="Calibri"/>
      <family val="2"/>
      <scheme val="minor"/>
    </font>
    <font>
      <sz val="22"/>
      <color theme="1"/>
      <name val="Calibri"/>
      <family val="2"/>
      <scheme val="minor"/>
    </font>
    <font>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1"/>
        <bgColor indexed="64"/>
      </patternFill>
    </fill>
  </fills>
  <borders count="1">
    <border>
      <left/>
      <right/>
      <top/>
      <bottom/>
      <diagonal/>
    </border>
  </borders>
  <cellStyleXfs count="2">
    <xf numFmtId="0" fontId="0" fillId="0" borderId="0"/>
    <xf numFmtId="9" fontId="6" fillId="0" borderId="0" applyFont="0" applyFill="0" applyBorder="0" applyAlignment="0" applyProtection="0"/>
  </cellStyleXfs>
  <cellXfs count="26">
    <xf numFmtId="0" fontId="0" fillId="0" borderId="0" xfId="0"/>
    <xf numFmtId="0" fontId="0" fillId="0" borderId="0" xfId="0" applyAlignment="1">
      <alignment horizontal="left" vertical="top" wrapText="1"/>
    </xf>
    <xf numFmtId="0" fontId="0" fillId="0" borderId="0" xfId="0" applyAlignment="1">
      <alignment vertical="top" wrapText="1"/>
    </xf>
    <xf numFmtId="0" fontId="0" fillId="0" borderId="0" xfId="0" applyAlignment="1">
      <alignment horizontal="right" vertical="top"/>
    </xf>
    <xf numFmtId="0" fontId="0" fillId="0" borderId="0" xfId="0" applyAlignment="1">
      <alignment horizontal="left" vertical="top"/>
    </xf>
    <xf numFmtId="0" fontId="0" fillId="0" borderId="0" xfId="0" applyAlignment="1">
      <alignment horizontal="justify" vertical="center"/>
    </xf>
    <xf numFmtId="0" fontId="3" fillId="0" borderId="0" xfId="0" applyFont="1" applyAlignment="1">
      <alignment horizontal="justify" vertical="center"/>
    </xf>
    <xf numFmtId="0" fontId="3" fillId="0" borderId="0" xfId="0" applyFont="1"/>
    <xf numFmtId="0" fontId="1" fillId="2" borderId="0" xfId="0" applyFont="1" applyFill="1" applyAlignment="1">
      <alignment horizontal="right" vertical="top"/>
    </xf>
    <xf numFmtId="0" fontId="4" fillId="0" borderId="0" xfId="0" applyFont="1" applyAlignment="1">
      <alignment horizontal="left" vertical="top"/>
    </xf>
    <xf numFmtId="0" fontId="0" fillId="0" borderId="0" xfId="0" applyAlignment="1">
      <alignment horizontal="center" vertical="top" wrapText="1"/>
    </xf>
    <xf numFmtId="0" fontId="5" fillId="0" borderId="0" xfId="0" applyFont="1" applyAlignment="1">
      <alignment horizontal="left" vertical="top"/>
    </xf>
    <xf numFmtId="0" fontId="0" fillId="0" borderId="0" xfId="0" applyAlignment="1">
      <alignment vertical="top"/>
    </xf>
    <xf numFmtId="0" fontId="0" fillId="0" borderId="0" xfId="0" applyFill="1" applyAlignment="1">
      <alignment vertical="top"/>
    </xf>
    <xf numFmtId="0" fontId="0" fillId="0" borderId="0" xfId="0" applyFill="1" applyAlignment="1">
      <alignment vertical="top" wrapText="1"/>
    </xf>
    <xf numFmtId="9" fontId="0" fillId="0" borderId="0" xfId="1" applyFont="1" applyAlignment="1">
      <alignment vertical="top"/>
    </xf>
    <xf numFmtId="0" fontId="0" fillId="0" borderId="0" xfId="0" applyFill="1" applyAlignment="1">
      <alignment horizontal="center" vertical="top" wrapText="1"/>
    </xf>
    <xf numFmtId="0" fontId="0" fillId="3" borderId="0" xfId="0" applyFill="1" applyAlignment="1">
      <alignment vertical="top"/>
    </xf>
    <xf numFmtId="0" fontId="0" fillId="3" borderId="0" xfId="0" applyFill="1" applyAlignment="1">
      <alignment horizontal="center" vertical="top" wrapText="1"/>
    </xf>
    <xf numFmtId="0" fontId="0" fillId="3" borderId="0" xfId="0" applyFill="1" applyAlignment="1">
      <alignment vertical="top" wrapText="1"/>
    </xf>
    <xf numFmtId="0" fontId="0" fillId="0" borderId="0" xfId="0" applyAlignment="1">
      <alignment horizontal="left" wrapText="1"/>
    </xf>
    <xf numFmtId="0" fontId="0" fillId="0" borderId="0" xfId="0" applyAlignment="1">
      <alignment horizontal="left"/>
    </xf>
    <xf numFmtId="0" fontId="0" fillId="0" borderId="0" xfId="0" applyFill="1" applyAlignment="1">
      <alignment horizontal="center" vertical="top"/>
    </xf>
    <xf numFmtId="0" fontId="0" fillId="0" borderId="0" xfId="0" applyAlignment="1">
      <alignment horizontal="center" vertical="top"/>
    </xf>
    <xf numFmtId="0" fontId="0" fillId="3" borderId="0" xfId="0" applyFill="1" applyAlignment="1">
      <alignment horizontal="center" vertical="top"/>
    </xf>
    <xf numFmtId="0" fontId="0" fillId="0" borderId="0" xfId="0" applyAlignment="1">
      <alignment horizontal="right" vertical="top" wrapText="1"/>
    </xf>
  </cellXfs>
  <cellStyles count="2">
    <cellStyle name="Normal" xfId="0" builtinId="0"/>
    <cellStyle name="Percent" xfId="1" builtinId="5"/>
  </cellStyles>
  <dxfs count="12">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vertical="top" textRotation="0" indent="0" justifyLastLine="0" shrinkToFit="0" readingOrder="0"/>
    </dxf>
    <dxf>
      <alignment vertical="top" textRotation="0" indent="0" justifyLastLine="0" shrinkToFit="0" readingOrder="0"/>
    </dxf>
    <dxf>
      <fill>
        <patternFill patternType="none">
          <fgColor indexed="64"/>
          <bgColor indexed="65"/>
        </patternFill>
      </fill>
      <alignment vertical="top" textRotation="0" indent="0" justifyLastLine="0" shrinkToFit="0" readingOrder="0"/>
    </dxf>
    <dxf>
      <alignment vertical="top" textRotation="0" indent="0" justifyLastLine="0" shrinkToFit="0" readingOrder="0"/>
    </dxf>
    <dxf>
      <alignment horizontal="general" vertical="top" textRotation="0" wrapText="1" indent="0" justifyLastLine="0" shrinkToFit="0" readingOrder="0"/>
    </dxf>
  </dxfs>
  <tableStyles count="0" defaultTableStyle="TableStyleMedium2" defaultPivotStyle="PivotStyleLight16"/>
  <colors>
    <mruColors>
      <color rgb="FFF0E1FF"/>
      <color rgb="FFE2C5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C52CAA2-4355-496D-AA14-78A42CE74110}" name="USTable" displayName="USTable" ref="A3:J17" totalsRowShown="0" headerRowDxfId="11" dataDxfId="10" dataCellStyle="Normal">
  <autoFilter ref="A3:J17" xr:uid="{00000000-0009-0000-0100-000003000000}"/>
  <sortState ref="A4:J17">
    <sortCondition ref="A3:A17"/>
  </sortState>
  <tableColumns count="10">
    <tableColumn id="9" xr3:uid="{4E653F2C-960E-4535-8E20-1ADA4BEF9127}" name="Priority" dataDxfId="9"/>
    <tableColumn id="3" xr3:uid="{4186CD0E-323A-4154-97FB-CC99D0172C70}" name="Title" dataDxfId="8" dataCellStyle="Normal"/>
    <tableColumn id="4" xr3:uid="{504BAD81-B78F-471C-AB54-8185CA1FD844}" name="User" dataDxfId="7" dataCellStyle="Normal"/>
    <tableColumn id="5" xr3:uid="{461D5F83-C584-45DF-B253-691DD1C38F2C}" name="User Story" dataDxfId="6" dataCellStyle="Normal"/>
    <tableColumn id="7" xr3:uid="{EBC7327F-FA3F-4392-85E3-BAF0B161C8C8}" name="Benefit" dataDxfId="5" dataCellStyle="Normal"/>
    <tableColumn id="8" xr3:uid="{C73FCE5A-3070-44B6-8865-64AD6C917759}" name="Notes" dataDxfId="4" dataCellStyle="Normal"/>
    <tableColumn id="13" xr3:uid="{05ADEFD0-AA18-46F7-8C1D-59DBBCC0DC16}" name="Status" dataDxfId="3" dataCellStyle="Normal"/>
    <tableColumn id="12" xr3:uid="{0EBF240E-6DA7-4354-A31F-93C36BF9527B}" name="# System Tests" dataDxfId="2" dataCellStyle="Normal"/>
    <tableColumn id="11" xr3:uid="{5A96FE7B-FFA2-4488-9BFD-6668BDBFF9D4}" name="# System Tests Passed" dataDxfId="1" dataCellStyle="Normal"/>
    <tableColumn id="10" xr3:uid="{59EDD862-A47F-43A8-AC67-337302066AAD}" name="Comment" dataDxfId="0" dataCellStyle="Normal"/>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FE780-14BB-4A77-B9EA-578F16093E09}">
  <dimension ref="A1:J31"/>
  <sheetViews>
    <sheetView tabSelected="1" zoomScale="70" zoomScaleNormal="70" workbookViewId="0">
      <pane xSplit="1" ySplit="3" topLeftCell="B4" activePane="bottomRight" state="frozen"/>
      <selection pane="topRight" activeCell="D1" sqref="D1"/>
      <selection pane="bottomLeft" activeCell="A3" sqref="A3"/>
      <selection pane="bottomRight" activeCell="G4" sqref="G4:I6"/>
    </sheetView>
  </sheetViews>
  <sheetFormatPr defaultRowHeight="14.4" x14ac:dyDescent="0.3"/>
  <cols>
    <col min="1" max="1" width="10" style="2" customWidth="1"/>
    <col min="2" max="2" width="25.77734375" style="2" bestFit="1" customWidth="1"/>
    <col min="3" max="3" width="19" style="2" bestFit="1" customWidth="1"/>
    <col min="4" max="4" width="27.33203125" style="2" customWidth="1"/>
    <col min="5" max="5" width="71.33203125" style="2" customWidth="1"/>
    <col min="6" max="6" width="47.44140625" style="2" customWidth="1"/>
    <col min="7" max="7" width="8.44140625" style="12" bestFit="1" customWidth="1"/>
    <col min="8" max="8" width="15.5546875" style="12" bestFit="1" customWidth="1"/>
    <col min="9" max="9" width="21.6640625" style="12" customWidth="1"/>
    <col min="10" max="10" width="46.77734375" style="12" customWidth="1"/>
  </cols>
  <sheetData>
    <row r="1" spans="1:10" ht="28.8" x14ac:dyDescent="0.3">
      <c r="A1" s="11" t="s">
        <v>31</v>
      </c>
    </row>
    <row r="2" spans="1:10" x14ac:dyDescent="0.3">
      <c r="D2" s="2" t="s">
        <v>39</v>
      </c>
      <c r="E2" s="2" t="s">
        <v>40</v>
      </c>
    </row>
    <row r="3" spans="1:10" x14ac:dyDescent="0.3">
      <c r="A3" s="10" t="s">
        <v>1</v>
      </c>
      <c r="B3" s="2" t="s">
        <v>0</v>
      </c>
      <c r="C3" s="2" t="s">
        <v>32</v>
      </c>
      <c r="D3" s="2" t="s">
        <v>2</v>
      </c>
      <c r="E3" s="2" t="s">
        <v>5</v>
      </c>
      <c r="F3" s="2" t="s">
        <v>3</v>
      </c>
      <c r="G3" s="20" t="s">
        <v>6</v>
      </c>
      <c r="H3" s="21" t="s">
        <v>90</v>
      </c>
      <c r="I3" s="20" t="s">
        <v>91</v>
      </c>
      <c r="J3" s="20" t="s">
        <v>7</v>
      </c>
    </row>
    <row r="4" spans="1:10" ht="58.8" customHeight="1" x14ac:dyDescent="0.3">
      <c r="A4" s="16">
        <v>1</v>
      </c>
      <c r="B4" s="13" t="s">
        <v>37</v>
      </c>
      <c r="C4" s="14" t="s">
        <v>59</v>
      </c>
      <c r="D4" s="14" t="s">
        <v>47</v>
      </c>
      <c r="E4" s="14" t="s">
        <v>48</v>
      </c>
      <c r="F4" s="14" t="s">
        <v>60</v>
      </c>
      <c r="G4" s="22"/>
      <c r="H4" s="22"/>
      <c r="I4" s="22"/>
      <c r="J4" s="13"/>
    </row>
    <row r="5" spans="1:10" ht="28.8" x14ac:dyDescent="0.3">
      <c r="A5" s="16">
        <v>2</v>
      </c>
      <c r="B5" s="13" t="s">
        <v>53</v>
      </c>
      <c r="C5" s="13" t="s">
        <v>50</v>
      </c>
      <c r="D5" s="14" t="s">
        <v>54</v>
      </c>
      <c r="E5" s="14" t="s">
        <v>55</v>
      </c>
      <c r="F5" s="14" t="s">
        <v>56</v>
      </c>
      <c r="G5" s="22"/>
      <c r="H5" s="22"/>
      <c r="I5" s="22"/>
      <c r="J5" s="13"/>
    </row>
    <row r="6" spans="1:10" ht="43.2" x14ac:dyDescent="0.3">
      <c r="A6" s="16">
        <v>3</v>
      </c>
      <c r="B6" s="13" t="s">
        <v>49</v>
      </c>
      <c r="C6" s="13" t="s">
        <v>50</v>
      </c>
      <c r="D6" s="14" t="s">
        <v>51</v>
      </c>
      <c r="E6" s="14" t="s">
        <v>52</v>
      </c>
      <c r="F6" s="14" t="s">
        <v>83</v>
      </c>
      <c r="G6" s="22"/>
      <c r="H6" s="22"/>
      <c r="I6" s="22"/>
      <c r="J6" s="13"/>
    </row>
    <row r="7" spans="1:10" ht="28.8" x14ac:dyDescent="0.3">
      <c r="A7" s="16">
        <v>4</v>
      </c>
      <c r="B7" s="13" t="s">
        <v>63</v>
      </c>
      <c r="C7" s="13" t="s">
        <v>50</v>
      </c>
      <c r="D7" s="14" t="s">
        <v>64</v>
      </c>
      <c r="E7" s="14" t="s">
        <v>65</v>
      </c>
      <c r="F7" s="14" t="s">
        <v>84</v>
      </c>
      <c r="G7" s="22"/>
      <c r="H7" s="22"/>
      <c r="I7" s="22"/>
      <c r="J7" s="13"/>
    </row>
    <row r="8" spans="1:10" ht="43.2" x14ac:dyDescent="0.3">
      <c r="A8" s="16">
        <v>5</v>
      </c>
      <c r="B8" s="13" t="s">
        <v>38</v>
      </c>
      <c r="C8" s="14" t="s">
        <v>61</v>
      </c>
      <c r="D8" s="14" t="s">
        <v>41</v>
      </c>
      <c r="E8" s="14" t="s">
        <v>66</v>
      </c>
      <c r="F8" s="14" t="s">
        <v>67</v>
      </c>
      <c r="G8" s="22"/>
      <c r="H8" s="22"/>
      <c r="I8" s="22"/>
      <c r="J8" s="13"/>
    </row>
    <row r="9" spans="1:10" ht="43.2" x14ac:dyDescent="0.3">
      <c r="A9" s="16">
        <v>6</v>
      </c>
      <c r="B9" s="13" t="s">
        <v>68</v>
      </c>
      <c r="C9" s="14" t="s">
        <v>59</v>
      </c>
      <c r="D9" s="14" t="s">
        <v>69</v>
      </c>
      <c r="E9" s="14" t="s">
        <v>70</v>
      </c>
      <c r="F9" s="14" t="s">
        <v>71</v>
      </c>
      <c r="G9" s="22"/>
      <c r="H9" s="22"/>
      <c r="I9" s="22"/>
      <c r="J9" s="13"/>
    </row>
    <row r="10" spans="1:10" ht="28.8" x14ac:dyDescent="0.3">
      <c r="A10" s="16">
        <v>7</v>
      </c>
      <c r="B10" s="14" t="s">
        <v>42</v>
      </c>
      <c r="C10" s="14" t="s">
        <v>61</v>
      </c>
      <c r="D10" s="14" t="s">
        <v>43</v>
      </c>
      <c r="E10" s="14" t="s">
        <v>88</v>
      </c>
      <c r="F10" s="14" t="s">
        <v>44</v>
      </c>
      <c r="G10" s="23"/>
      <c r="H10" s="23"/>
      <c r="I10" s="23"/>
    </row>
    <row r="11" spans="1:10" ht="57.6" x14ac:dyDescent="0.3">
      <c r="A11" s="16">
        <v>8</v>
      </c>
      <c r="B11" s="13" t="s">
        <v>72</v>
      </c>
      <c r="C11" s="14" t="s">
        <v>59</v>
      </c>
      <c r="D11" s="14" t="s">
        <v>45</v>
      </c>
      <c r="E11" s="14" t="s">
        <v>46</v>
      </c>
      <c r="F11" s="14" t="s">
        <v>85</v>
      </c>
      <c r="G11" s="22"/>
      <c r="H11" s="22"/>
      <c r="I11" s="22"/>
      <c r="J11" s="13"/>
    </row>
    <row r="12" spans="1:10" ht="57.6" x14ac:dyDescent="0.3">
      <c r="A12" s="16">
        <v>9</v>
      </c>
      <c r="B12" s="13" t="s">
        <v>73</v>
      </c>
      <c r="C12" s="14" t="s">
        <v>59</v>
      </c>
      <c r="D12" s="14" t="s">
        <v>74</v>
      </c>
      <c r="E12" s="14" t="s">
        <v>75</v>
      </c>
      <c r="F12" s="14" t="s">
        <v>86</v>
      </c>
      <c r="G12" s="22"/>
      <c r="H12" s="22"/>
      <c r="I12" s="22"/>
      <c r="J12" s="13"/>
    </row>
    <row r="13" spans="1:10" ht="158.4" x14ac:dyDescent="0.3">
      <c r="A13" s="16">
        <v>10</v>
      </c>
      <c r="B13" s="13" t="s">
        <v>76</v>
      </c>
      <c r="C13" s="13" t="s">
        <v>50</v>
      </c>
      <c r="D13" s="14" t="s">
        <v>77</v>
      </c>
      <c r="E13" s="14" t="s">
        <v>81</v>
      </c>
      <c r="F13" s="14" t="s">
        <v>89</v>
      </c>
      <c r="G13" s="22"/>
      <c r="H13" s="22"/>
      <c r="I13" s="22"/>
      <c r="J13" s="13"/>
    </row>
    <row r="14" spans="1:10" ht="100.8" x14ac:dyDescent="0.3">
      <c r="A14" s="16">
        <v>11</v>
      </c>
      <c r="B14" s="13" t="s">
        <v>79</v>
      </c>
      <c r="C14" s="14" t="s">
        <v>59</v>
      </c>
      <c r="D14" s="14" t="s">
        <v>80</v>
      </c>
      <c r="E14" s="14" t="s">
        <v>78</v>
      </c>
      <c r="F14" s="14" t="s">
        <v>87</v>
      </c>
      <c r="G14" s="22"/>
      <c r="H14" s="22"/>
      <c r="I14" s="22"/>
      <c r="J14" s="13"/>
    </row>
    <row r="15" spans="1:10" ht="72" x14ac:dyDescent="0.3">
      <c r="A15" s="16">
        <v>12</v>
      </c>
      <c r="B15" s="13" t="s">
        <v>35</v>
      </c>
      <c r="C15" s="14" t="s">
        <v>59</v>
      </c>
      <c r="D15" s="14" t="s">
        <v>82</v>
      </c>
      <c r="E15" s="14" t="s">
        <v>33</v>
      </c>
      <c r="F15" s="14" t="s">
        <v>57</v>
      </c>
      <c r="G15" s="22"/>
      <c r="H15" s="22"/>
      <c r="I15" s="22"/>
      <c r="J15" s="13"/>
    </row>
    <row r="16" spans="1:10" ht="43.2" x14ac:dyDescent="0.3">
      <c r="A16" s="16">
        <v>13</v>
      </c>
      <c r="B16" s="13" t="s">
        <v>36</v>
      </c>
      <c r="C16" s="14" t="s">
        <v>59</v>
      </c>
      <c r="D16" s="14" t="s">
        <v>34</v>
      </c>
      <c r="E16" s="14" t="s">
        <v>62</v>
      </c>
      <c r="F16" s="14" t="s">
        <v>58</v>
      </c>
      <c r="G16" s="22"/>
      <c r="H16" s="22"/>
      <c r="I16" s="22"/>
      <c r="J16" s="13"/>
    </row>
    <row r="17" spans="1:10" x14ac:dyDescent="0.3">
      <c r="A17" s="18"/>
      <c r="B17" s="17"/>
      <c r="C17" s="17"/>
      <c r="D17" s="19"/>
      <c r="E17" s="19"/>
      <c r="F17" s="19"/>
      <c r="G17" s="24"/>
      <c r="H17" s="24"/>
      <c r="I17" s="24"/>
      <c r="J17" s="17"/>
    </row>
    <row r="19" spans="1:10" x14ac:dyDescent="0.3">
      <c r="F19" s="25" t="s">
        <v>96</v>
      </c>
      <c r="G19" s="12">
        <f>COUNTIF(USTable[Status],"C")</f>
        <v>0</v>
      </c>
    </row>
    <row r="20" spans="1:10" x14ac:dyDescent="0.3">
      <c r="F20" s="25" t="s">
        <v>97</v>
      </c>
      <c r="G20" s="12">
        <f>COUNTIF(USTable[Status],"B")</f>
        <v>0</v>
      </c>
      <c r="H20" s="3"/>
    </row>
    <row r="21" spans="1:10" x14ac:dyDescent="0.3">
      <c r="F21" s="25" t="s">
        <v>29</v>
      </c>
      <c r="G21" s="12">
        <f>COUNTBLANK(USTable[Status])</f>
        <v>14</v>
      </c>
    </row>
    <row r="22" spans="1:10" x14ac:dyDescent="0.3">
      <c r="F22" s="25" t="s">
        <v>30</v>
      </c>
      <c r="G22" s="12">
        <f>SUM(G19:G21)</f>
        <v>14</v>
      </c>
    </row>
    <row r="23" spans="1:10" x14ac:dyDescent="0.3">
      <c r="F23" s="25" t="s">
        <v>98</v>
      </c>
      <c r="G23" s="15">
        <f>G19/G$22</f>
        <v>0</v>
      </c>
      <c r="H23" s="15"/>
    </row>
    <row r="24" spans="1:10" x14ac:dyDescent="0.3">
      <c r="F24" s="25" t="s">
        <v>99</v>
      </c>
      <c r="G24" s="15">
        <f>G20/G$22</f>
        <v>0</v>
      </c>
      <c r="H24" s="15"/>
    </row>
    <row r="25" spans="1:10" x14ac:dyDescent="0.3">
      <c r="F25" s="25" t="s">
        <v>92</v>
      </c>
      <c r="G25" s="15">
        <f>G21/G$22</f>
        <v>1</v>
      </c>
      <c r="H25" s="15"/>
    </row>
    <row r="26" spans="1:10" x14ac:dyDescent="0.3">
      <c r="F26" s="25"/>
      <c r="G26" s="15"/>
      <c r="H26" s="15"/>
    </row>
    <row r="28" spans="1:10" x14ac:dyDescent="0.3">
      <c r="F28" s="25" t="s">
        <v>90</v>
      </c>
      <c r="G28" s="12">
        <f>SUM(USTable['# System Tests])</f>
        <v>0</v>
      </c>
    </row>
    <row r="29" spans="1:10" x14ac:dyDescent="0.3">
      <c r="F29" s="25" t="s">
        <v>93</v>
      </c>
      <c r="G29" s="12">
        <f>COUNT(USTable['# System Tests])</f>
        <v>0</v>
      </c>
    </row>
    <row r="30" spans="1:10" x14ac:dyDescent="0.3">
      <c r="F30" s="25" t="s">
        <v>94</v>
      </c>
      <c r="G30" s="12">
        <f>COUNTBLANK(USTable['# System Tests])</f>
        <v>14</v>
      </c>
    </row>
    <row r="31" spans="1:10" x14ac:dyDescent="0.3">
      <c r="F31" s="25" t="s">
        <v>95</v>
      </c>
      <c r="G31" s="12">
        <f>SUM(USTable['# System Tests Passed])</f>
        <v>0</v>
      </c>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28"/>
  <sheetViews>
    <sheetView workbookViewId="0">
      <selection activeCell="A35" sqref="A35"/>
    </sheetView>
  </sheetViews>
  <sheetFormatPr defaultRowHeight="14.4" x14ac:dyDescent="0.3"/>
  <cols>
    <col min="2" max="2" width="15.88671875" style="3" customWidth="1"/>
    <col min="3" max="3" width="107.5546875" style="4" customWidth="1"/>
    <col min="4" max="4" width="8.77734375" customWidth="1"/>
    <col min="5" max="5" width="35.21875" customWidth="1"/>
  </cols>
  <sheetData>
    <row r="1" spans="2:3" ht="18" x14ac:dyDescent="0.3">
      <c r="C1" s="9" t="s">
        <v>28</v>
      </c>
    </row>
    <row r="2" spans="2:3" x14ac:dyDescent="0.3">
      <c r="B2" s="8" t="s">
        <v>15</v>
      </c>
      <c r="C2" s="4" t="s">
        <v>17</v>
      </c>
    </row>
    <row r="3" spans="2:3" x14ac:dyDescent="0.3">
      <c r="B3"/>
    </row>
    <row r="4" spans="2:3" x14ac:dyDescent="0.3">
      <c r="B4" s="8" t="s">
        <v>8</v>
      </c>
      <c r="C4" s="4">
        <v>1</v>
      </c>
    </row>
    <row r="5" spans="2:3" ht="28.8" x14ac:dyDescent="0.3">
      <c r="B5" s="8" t="s">
        <v>9</v>
      </c>
      <c r="C5" s="1" t="s">
        <v>11</v>
      </c>
    </row>
    <row r="6" spans="2:3" x14ac:dyDescent="0.3">
      <c r="B6" s="8" t="s">
        <v>4</v>
      </c>
      <c r="C6" s="5" t="s">
        <v>18</v>
      </c>
    </row>
    <row r="7" spans="2:3" x14ac:dyDescent="0.3">
      <c r="B7" s="8"/>
      <c r="C7" s="5" t="s">
        <v>19</v>
      </c>
    </row>
    <row r="8" spans="2:3" x14ac:dyDescent="0.3">
      <c r="B8" s="8"/>
      <c r="C8" s="5" t="s">
        <v>20</v>
      </c>
    </row>
    <row r="9" spans="2:3" x14ac:dyDescent="0.3">
      <c r="B9" s="8"/>
      <c r="C9" s="5" t="s">
        <v>26</v>
      </c>
    </row>
    <row r="10" spans="2:3" x14ac:dyDescent="0.3">
      <c r="B10" s="8" t="s">
        <v>16</v>
      </c>
      <c r="C10" s="5" t="s">
        <v>27</v>
      </c>
    </row>
    <row r="11" spans="2:3" x14ac:dyDescent="0.3">
      <c r="B11" s="8"/>
      <c r="C11" s="5"/>
    </row>
    <row r="12" spans="2:3" x14ac:dyDescent="0.3">
      <c r="B12" s="8"/>
      <c r="C12" s="6" t="s">
        <v>12</v>
      </c>
    </row>
    <row r="13" spans="2:3" x14ac:dyDescent="0.3">
      <c r="B13" s="8"/>
      <c r="C13" s="6" t="s">
        <v>13</v>
      </c>
    </row>
    <row r="14" spans="2:3" x14ac:dyDescent="0.3">
      <c r="B14" s="8"/>
      <c r="C14" s="7" t="s">
        <v>14</v>
      </c>
    </row>
    <row r="15" spans="2:3" x14ac:dyDescent="0.3">
      <c r="B15" s="8" t="s">
        <v>10</v>
      </c>
    </row>
    <row r="17" spans="2:3" x14ac:dyDescent="0.3">
      <c r="B17" s="8" t="s">
        <v>8</v>
      </c>
      <c r="C17" s="4">
        <v>2</v>
      </c>
    </row>
    <row r="18" spans="2:3" x14ac:dyDescent="0.3">
      <c r="B18" s="8" t="s">
        <v>9</v>
      </c>
      <c r="C18" s="4" t="s">
        <v>21</v>
      </c>
    </row>
    <row r="19" spans="2:3" x14ac:dyDescent="0.3">
      <c r="B19" s="8" t="s">
        <v>4</v>
      </c>
      <c r="C19" s="4" t="s">
        <v>22</v>
      </c>
    </row>
    <row r="20" spans="2:3" x14ac:dyDescent="0.3">
      <c r="B20" s="8"/>
      <c r="C20" s="4" t="s">
        <v>24</v>
      </c>
    </row>
    <row r="21" spans="2:3" x14ac:dyDescent="0.3">
      <c r="B21" s="8"/>
    </row>
    <row r="22" spans="2:3" x14ac:dyDescent="0.3">
      <c r="B22" s="8"/>
    </row>
    <row r="23" spans="2:3" x14ac:dyDescent="0.3">
      <c r="B23" s="8" t="s">
        <v>16</v>
      </c>
      <c r="C23" s="4" t="s">
        <v>23</v>
      </c>
    </row>
    <row r="24" spans="2:3" x14ac:dyDescent="0.3">
      <c r="B24" s="8"/>
    </row>
    <row r="25" spans="2:3" x14ac:dyDescent="0.3">
      <c r="B25" s="8"/>
    </row>
    <row r="26" spans="2:3" x14ac:dyDescent="0.3">
      <c r="B26" s="8"/>
    </row>
    <row r="27" spans="2:3" x14ac:dyDescent="0.3">
      <c r="B27" s="8"/>
    </row>
    <row r="28" spans="2:3" x14ac:dyDescent="0.3">
      <c r="B28" s="8" t="s">
        <v>10</v>
      </c>
      <c r="C28" s="4" t="s">
        <v>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14"/>
  <sheetViews>
    <sheetView workbookViewId="0">
      <selection activeCell="B2" sqref="B2:C14"/>
    </sheetView>
  </sheetViews>
  <sheetFormatPr defaultRowHeight="14.4" x14ac:dyDescent="0.3"/>
  <cols>
    <col min="2" max="2" width="15.88671875" style="3" customWidth="1"/>
    <col min="3" max="3" width="26.5546875" style="4" customWidth="1"/>
    <col min="4" max="4" width="8.77734375" customWidth="1"/>
    <col min="5" max="5" width="35.21875" customWidth="1"/>
  </cols>
  <sheetData>
    <row r="2" spans="2:3" x14ac:dyDescent="0.3">
      <c r="B2" s="8" t="s">
        <v>15</v>
      </c>
    </row>
    <row r="3" spans="2:3" x14ac:dyDescent="0.3">
      <c r="B3"/>
    </row>
    <row r="4" spans="2:3" x14ac:dyDescent="0.3">
      <c r="B4" s="8" t="s">
        <v>8</v>
      </c>
      <c r="C4" s="4">
        <v>1</v>
      </c>
    </row>
    <row r="5" spans="2:3" x14ac:dyDescent="0.3">
      <c r="B5" s="8" t="s">
        <v>9</v>
      </c>
      <c r="C5" s="1"/>
    </row>
    <row r="6" spans="2:3" x14ac:dyDescent="0.3">
      <c r="B6" s="8" t="s">
        <v>4</v>
      </c>
      <c r="C6" s="5"/>
    </row>
    <row r="7" spans="2:3" x14ac:dyDescent="0.3">
      <c r="B7" s="8" t="s">
        <v>16</v>
      </c>
      <c r="C7" s="5"/>
    </row>
    <row r="8" spans="2:3" x14ac:dyDescent="0.3">
      <c r="B8" s="8" t="s">
        <v>10</v>
      </c>
    </row>
    <row r="10" spans="2:3" x14ac:dyDescent="0.3">
      <c r="B10" s="8" t="s">
        <v>8</v>
      </c>
      <c r="C10" s="4">
        <v>2</v>
      </c>
    </row>
    <row r="11" spans="2:3" x14ac:dyDescent="0.3">
      <c r="B11" s="8" t="s">
        <v>9</v>
      </c>
    </row>
    <row r="12" spans="2:3" x14ac:dyDescent="0.3">
      <c r="B12" s="8" t="s">
        <v>4</v>
      </c>
    </row>
    <row r="13" spans="2:3" x14ac:dyDescent="0.3">
      <c r="B13" s="8" t="s">
        <v>16</v>
      </c>
    </row>
    <row r="14" spans="2:3" x14ac:dyDescent="0.3">
      <c r="B14" s="8" t="s">
        <v>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User Stories-Sprint 1</vt:lpstr>
      <vt:lpstr>US-1</vt:lpstr>
      <vt:lpstr>US-2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R. Gibson</dc:creator>
  <cp:lastModifiedBy>David R. Gibson</cp:lastModifiedBy>
  <dcterms:created xsi:type="dcterms:W3CDTF">2022-08-06T17:29:37Z</dcterms:created>
  <dcterms:modified xsi:type="dcterms:W3CDTF">2025-10-01T19:46:09Z</dcterms:modified>
</cp:coreProperties>
</file>